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工程管理\省道S276线K180+500-K185+270北陡至庙仔迳路面挖补维修工程\工程采购\"/>
    </mc:Choice>
  </mc:AlternateContent>
  <bookViews>
    <workbookView windowWidth="28800" windowHeight="12375" firstSheet="1"/>
  </bookViews>
  <sheets>
    <sheet name="工程量清单汇总表" sheetId="5" r:id="rId1"/>
    <sheet name="工程量清单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<sst xmlns="http://schemas.openxmlformats.org/spreadsheetml/2006/main" count="51" uniqueCount="46">
  <si>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工程量清单汇总表</t>
  </si>
  <si>
    <t>项目名称：省道S276线K180+500-K185+270北陡至庙仔迳路面挖补维修工程</t>
  </si>
  <si>
    <t>序号</t>
  </si>
  <si>
    <t>章次</t>
  </si>
  <si>
    <t>科目名称</t>
  </si>
  <si>
    <t>金额（元）</t>
  </si>
  <si>
    <t>第100章</t>
  </si>
  <si>
    <t>总则</t>
  </si>
  <si>
    <t>第200章</t>
  </si>
  <si>
    <t>路基</t>
  </si>
  <si>
    <t>第300章</t>
  </si>
  <si>
    <t>路面</t>
  </si>
  <si>
    <t>第600章</t>
  </si>
  <si>
    <t>交通安全设施工程</t>
  </si>
  <si>
    <t>投标报价(1+2+3+4)</t>
  </si>
  <si>
    <t>工程量清单</t>
  </si>
  <si>
    <t>清单编码</t>
  </si>
  <si>
    <t>项目名称</t>
  </si>
  <si>
    <t>单位</t>
  </si>
  <si>
    <t>数量</t>
  </si>
  <si>
    <r>
      <rPr>
        <sz val="14"/>
        <color indexed="8"/>
        <rFont val="宋体"/>
        <charset val="134"/>
        <scheme val="minor"/>
      </rPr>
      <t>单价</t>
    </r>
    <r>
      <rPr>
        <sz val="14"/>
        <color indexed="8"/>
        <rFont val="宋体"/>
        <charset val="134"/>
        <scheme val="minor"/>
      </rPr>
      <t>(</t>
    </r>
    <r>
      <rPr>
        <sz val="14"/>
        <color indexed="8"/>
        <rFont val="宋体"/>
        <charset val="134"/>
        <scheme val="minor"/>
      </rPr>
      <t>元</t>
    </r>
    <r>
      <rPr>
        <sz val="14"/>
        <color indexed="8"/>
        <rFont val="宋体"/>
        <charset val="134"/>
        <scheme val="minor"/>
      </rPr>
      <t>)</t>
    </r>
  </si>
  <si>
    <t>金额(元)</t>
  </si>
  <si>
    <t>103-4</t>
  </si>
  <si>
    <t>临时交通组织</t>
  </si>
  <si>
    <t>总额</t>
  </si>
  <si>
    <t>清单 第100章合计   人民币</t>
  </si>
  <si>
    <t>202-2-16</t>
  </si>
  <si>
    <t>挖除230mm以内厚水泥混凝土路面</t>
  </si>
  <si>
    <t>㎡</t>
  </si>
  <si>
    <t>203-1-1</t>
  </si>
  <si>
    <t>挖土方</t>
  </si>
  <si>
    <t>m³</t>
  </si>
  <si>
    <t>清单 第200章合计   人民币</t>
  </si>
  <si>
    <t>307-2-2</t>
  </si>
  <si>
    <t>厚100mm以内贫水泥混凝土基层</t>
  </si>
  <si>
    <t>312-1-7</t>
  </si>
  <si>
    <t>厚230mm面板</t>
  </si>
  <si>
    <t>312-2-2</t>
  </si>
  <si>
    <t>HRB335</t>
  </si>
  <si>
    <t>kg</t>
  </si>
  <si>
    <t>312-2-3</t>
  </si>
  <si>
    <t>植筋</t>
  </si>
  <si>
    <t>清单 第300章合计   人民币</t>
  </si>
  <si>
    <t>605-1-1</t>
  </si>
  <si>
    <t>热熔型涂料路面标线</t>
  </si>
  <si>
    <t>清单 第600章合计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</si>
</sst>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177" fontId="1" fillId="0" borderId="0" xfId="0" applyNumberFormat="1" applyFo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view="pageBreakPreview" zoomScaleNormal="100" workbookViewId="0">
      <selection activeCell="F4" sqref="F4"/>
    </sheetView>
  </sheetViews>
  <sheetFormatPr defaultColWidth="9" defaultRowHeight="13.5" outlineLevelCol="5"/>
  <cols>
    <col min="1" max="1" width="12.25" customWidth="1"/>
    <col min="2" max="2" width="24.125" customWidth="1"/>
    <col min="3" max="3" width="23.875" customWidth="1"/>
    <col min="4" max="4" width="17.875" customWidth="1"/>
    <col min="5" max="5" width="12.125" customWidth="1"/>
    <col min="6" max="6" width="24.75" customWidth="1"/>
    <col min="8" max="8" width="9.125"/>
    <col min="9" max="9" width="15.25"/>
    <col min="11" max="11" width="13.75"/>
  </cols>
  <sheetData>
    <row r="1" ht="54" customHeight="1" spans="1:6">
      <c r="A1" s="15" t="s">
        <v>0</v>
      </c>
      <c r="B1" s="15"/>
      <c r="C1" s="15"/>
      <c r="D1" s="15"/>
    </row>
    <row r="2" ht="33" customHeight="1" spans="1:6">
      <c r="A2" s="16" t="s">
        <v>1</v>
      </c>
      <c r="B2" s="16"/>
      <c r="C2" s="16"/>
      <c r="D2" s="16"/>
    </row>
    <row r="3" ht="33" customHeight="1" spans="1:6">
      <c r="A3" s="17" t="s">
        <v>2</v>
      </c>
      <c r="B3" s="17" t="s">
        <v>3</v>
      </c>
      <c r="C3" s="17" t="s">
        <v>4</v>
      </c>
      <c r="D3" s="17" t="s">
        <v>5</v>
      </c>
    </row>
    <row r="4" ht="45" customHeight="1" spans="1:6">
      <c r="A4" s="17">
        <v>1</v>
      </c>
      <c r="B4" s="17" t="s">
        <v>6</v>
      </c>
      <c r="C4" s="17" t="s">
        <v>7</v>
      </c>
      <c r="D4" s="18">
        <f>工程量清单!F5</f>
        <v>0</v>
      </c>
      <c r="E4" s="19"/>
      <c r="F4" s="19"/>
    </row>
    <row r="5" ht="45" customHeight="1" spans="1:6">
      <c r="A5" s="17">
        <v>2</v>
      </c>
      <c r="B5" s="17" t="s">
        <v>8</v>
      </c>
      <c r="C5" s="17" t="s">
        <v>9</v>
      </c>
      <c r="D5" s="18">
        <f>工程量清单!F8</f>
        <v>0</v>
      </c>
      <c r="E5" s="19"/>
      <c r="F5" s="19"/>
    </row>
    <row r="6" ht="45" customHeight="1" spans="1:6">
      <c r="A6" s="17">
        <v>3</v>
      </c>
      <c r="B6" s="17" t="s">
        <v>10</v>
      </c>
      <c r="C6" s="17" t="s">
        <v>11</v>
      </c>
      <c r="D6" s="18">
        <f>工程量清单!F13</f>
        <v>0</v>
      </c>
      <c r="E6" s="19"/>
      <c r="F6" s="19"/>
    </row>
    <row r="7" ht="45" customHeight="1" spans="1:6">
      <c r="A7" s="17">
        <v>4</v>
      </c>
      <c r="B7" s="17" t="s">
        <v>12</v>
      </c>
      <c r="C7" s="17" t="s">
        <v>13</v>
      </c>
      <c r="D7" s="18">
        <f>工程量清单!F15</f>
        <v>0</v>
      </c>
      <c r="E7" s="19"/>
      <c r="F7" s="19"/>
    </row>
    <row r="8" ht="45" customHeight="1" spans="1:6">
      <c r="A8" s="20" t="s">
        <v>14</v>
      </c>
      <c r="B8" s="20"/>
      <c r="C8" s="20"/>
      <c r="D8" s="21">
        <f>SUM(D4:D7)</f>
        <v>0</v>
      </c>
      <c r="E8" s="19"/>
      <c r="F8" s="19"/>
    </row>
    <row r="9" ht="45" customHeight="1" spans="1:6">
      <c r="A9" s="15"/>
      <c r="B9" s="15"/>
      <c r="C9" s="15"/>
      <c r="D9" s="15"/>
      <c r="E9" s="19"/>
      <c r="F9" s="19"/>
    </row>
  </sheetData>
  <mergeCells count="3">
    <mergeCell ref="A1:D1"/>
    <mergeCell ref="A2:D2"/>
    <mergeCell ref="A8:C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view="pageBreakPreview" zoomScaleNormal="100" workbookViewId="0">
      <selection activeCell="I4" sqref="I4"/>
    </sheetView>
  </sheetViews>
  <sheetFormatPr defaultColWidth="9" defaultRowHeight="13.5"/>
  <cols>
    <col min="1" max="1" width="12.25" customWidth="1"/>
    <col min="2" max="2" width="24.125" customWidth="1"/>
    <col min="3" max="3" width="23.875" customWidth="1"/>
    <col min="4" max="4" width="17.875" customWidth="1"/>
    <col min="5" max="5" width="12.125" customWidth="1"/>
    <col min="6" max="6" width="24.75" customWidth="1"/>
    <col min="8" max="8" width="9.125"/>
    <col min="9" max="9" width="15.25"/>
    <col min="11" max="11" width="13.75"/>
  </cols>
  <sheetData>
    <row r="1" ht="45" customHeight="1" spans="1:9">
      <c r="A1" s="2" t="s">
        <v>15</v>
      </c>
      <c r="B1" s="2"/>
      <c r="C1" s="2"/>
      <c r="D1" s="2"/>
      <c r="E1" s="2"/>
      <c r="F1" s="2"/>
    </row>
    <row r="2" s="1" customFormat="1" ht="30" customHeight="1" spans="1:9">
      <c r="A2" s="3" t="s">
        <v>1</v>
      </c>
      <c r="B2" s="3"/>
      <c r="C2" s="3"/>
      <c r="D2" s="3"/>
      <c r="E2" s="3"/>
      <c r="F2" s="3"/>
    </row>
    <row r="3" s="1" customFormat="1" ht="30" customHeight="1" spans="1:9">
      <c r="A3" s="4" t="s">
        <v>16</v>
      </c>
      <c r="B3" s="5" t="s">
        <v>17</v>
      </c>
      <c r="C3" s="4" t="s">
        <v>18</v>
      </c>
      <c r="D3" s="4" t="s">
        <v>19</v>
      </c>
      <c r="E3" s="4" t="s">
        <v>20</v>
      </c>
      <c r="F3" s="5" t="s">
        <v>21</v>
      </c>
    </row>
    <row r="4" s="1" customFormat="1" ht="30" customHeight="1" spans="1:9">
      <c r="A4" s="6" t="s">
        <v>22</v>
      </c>
      <c r="B4" s="7" t="s">
        <v>23</v>
      </c>
      <c r="C4" s="6" t="s">
        <v>24</v>
      </c>
      <c r="D4" s="8">
        <v>1</v>
      </c>
      <c r="E4" s="8">
        <v>0</v>
      </c>
      <c r="F4" s="8">
        <f t="shared" ref="F4:F7" si="0">D4*E4</f>
        <v>0</v>
      </c>
      <c r="I4" s="9"/>
    </row>
    <row r="5" s="1" customFormat="1" ht="30" customHeight="1" spans="1:9">
      <c r="A5" s="10" t="s">
        <v>25</v>
      </c>
      <c r="B5" s="10"/>
      <c r="C5" s="10"/>
      <c r="D5" s="10"/>
      <c r="E5" s="10"/>
      <c r="F5" s="11">
        <f>F4</f>
        <v>0</v>
      </c>
      <c r="I5" s="9"/>
    </row>
    <row r="6" s="1" customFormat="1" ht="30" customHeight="1" spans="1:9">
      <c r="A6" s="6" t="s">
        <v>26</v>
      </c>
      <c r="B6" s="12" t="s">
        <v>27</v>
      </c>
      <c r="C6" s="6" t="s">
        <v>28</v>
      </c>
      <c r="D6" s="8">
        <v>2808.4</v>
      </c>
      <c r="E6" s="8">
        <v>0</v>
      </c>
      <c r="F6" s="8">
        <f t="shared" si="0"/>
        <v>0</v>
      </c>
      <c r="I6" s="9"/>
    </row>
    <row r="7" s="1" customFormat="1" ht="30" customHeight="1" spans="1:9">
      <c r="A7" s="7" t="s">
        <v>29</v>
      </c>
      <c r="B7" s="7" t="s">
        <v>30</v>
      </c>
      <c r="C7" s="6" t="s">
        <v>31</v>
      </c>
      <c r="D7" s="7">
        <v>430.44</v>
      </c>
      <c r="E7" s="8">
        <v>0</v>
      </c>
      <c r="F7" s="8">
        <f t="shared" si="0"/>
        <v>0</v>
      </c>
      <c r="I7" s="9"/>
    </row>
    <row r="8" s="1" customFormat="1" ht="30" customHeight="1" spans="1:9">
      <c r="A8" s="10" t="s">
        <v>32</v>
      </c>
      <c r="B8" s="10"/>
      <c r="C8" s="10"/>
      <c r="D8" s="10"/>
      <c r="E8" s="10"/>
      <c r="F8" s="11">
        <f>SUM(F6:F7)</f>
        <v>0</v>
      </c>
      <c r="I8" s="9"/>
    </row>
    <row r="9" s="1" customFormat="1" ht="37" customHeight="1" spans="1:9">
      <c r="A9" s="7" t="s">
        <v>33</v>
      </c>
      <c r="B9" s="12" t="s">
        <v>34</v>
      </c>
      <c r="C9" s="6" t="s">
        <v>28</v>
      </c>
      <c r="D9" s="13">
        <v>2869.6</v>
      </c>
      <c r="E9" s="8">
        <v>0</v>
      </c>
      <c r="F9" s="8">
        <f t="shared" ref="F9:F12" si="1">D9*E9</f>
        <v>0</v>
      </c>
      <c r="I9" s="9"/>
    </row>
    <row r="10" s="1" customFormat="1" ht="30" customHeight="1" spans="1:9">
      <c r="A10" s="7" t="s">
        <v>35</v>
      </c>
      <c r="B10" s="7" t="s">
        <v>36</v>
      </c>
      <c r="C10" s="6" t="s">
        <v>28</v>
      </c>
      <c r="D10" s="13">
        <v>2808.4</v>
      </c>
      <c r="E10" s="8">
        <v>0</v>
      </c>
      <c r="F10" s="8">
        <f t="shared" si="1"/>
        <v>0</v>
      </c>
      <c r="I10" s="9"/>
    </row>
    <row r="11" s="1" customFormat="1" ht="30" customHeight="1" spans="1:9">
      <c r="A11" s="7" t="s">
        <v>37</v>
      </c>
      <c r="B11" s="7" t="s">
        <v>38</v>
      </c>
      <c r="C11" s="6" t="s">
        <v>39</v>
      </c>
      <c r="D11" s="13">
        <v>278.29</v>
      </c>
      <c r="E11" s="8">
        <v>0</v>
      </c>
      <c r="F11" s="8">
        <f t="shared" si="1"/>
        <v>0</v>
      </c>
      <c r="I11" s="9"/>
    </row>
    <row r="12" s="1" customFormat="1" ht="30" customHeight="1" spans="1:9">
      <c r="A12" s="7" t="s">
        <v>40</v>
      </c>
      <c r="B12" s="7" t="s">
        <v>41</v>
      </c>
      <c r="C12" s="7" t="s">
        <v>39</v>
      </c>
      <c r="D12" s="13">
        <v>140.13</v>
      </c>
      <c r="E12" s="14">
        <v>0</v>
      </c>
      <c r="F12" s="8">
        <f t="shared" si="1"/>
        <v>0</v>
      </c>
      <c r="I12" s="9"/>
    </row>
    <row r="13" s="1" customFormat="1" ht="30" customHeight="1" spans="1:9">
      <c r="A13" s="10" t="s">
        <v>42</v>
      </c>
      <c r="B13" s="10"/>
      <c r="C13" s="10"/>
      <c r="D13" s="10"/>
      <c r="E13" s="10"/>
      <c r="F13" s="11">
        <f>SUM(F9:F12)</f>
        <v>0</v>
      </c>
      <c r="I13" s="9"/>
    </row>
    <row r="14" s="1" customFormat="1" ht="30" customHeight="1" spans="1:9">
      <c r="A14" s="7" t="s">
        <v>43</v>
      </c>
      <c r="B14" s="12" t="s">
        <v>44</v>
      </c>
      <c r="C14" s="6" t="s">
        <v>28</v>
      </c>
      <c r="D14" s="7">
        <v>108.88</v>
      </c>
      <c r="E14" s="8">
        <v>0</v>
      </c>
      <c r="F14" s="8">
        <f>D14*E14</f>
        <v>0</v>
      </c>
      <c r="I14" s="9"/>
    </row>
    <row r="15" s="1" customFormat="1" ht="30" customHeight="1" spans="1:9">
      <c r="A15" s="10" t="s">
        <v>45</v>
      </c>
      <c r="B15" s="10"/>
      <c r="C15" s="10"/>
      <c r="D15" s="10"/>
      <c r="E15" s="10"/>
      <c r="F15" s="11">
        <f>SUM(F14:F14)</f>
        <v>0</v>
      </c>
      <c r="I15" s="9"/>
    </row>
    <row r="16" ht="20.1" customHeight="1"/>
  </sheetData>
  <mergeCells count="6">
    <mergeCell ref="A1:F1"/>
    <mergeCell ref="A2:F2"/>
    <mergeCell ref="A5:E5"/>
    <mergeCell ref="A8:E8"/>
    <mergeCell ref="A13:E13"/>
    <mergeCell ref="A15:E1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ignoredErrors>
    <ignoredError sqref="F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工程量清单汇总表</vt:lpstr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养护</dc:creator>
  <cp:lastModifiedBy>端芬养护中心收文员</cp:lastModifiedBy>
  <dcterms:created xsi:type="dcterms:W3CDTF">2023-05-12T11:15:00Z</dcterms:created>
  <cp:lastPrinted>2025-01-02T08:24:00Z</cp:lastPrinted>
  <dcterms:modified xsi:type="dcterms:W3CDTF">2026-10-23T02:34:18Z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59A581099CAC4F5783BC5F9FFCDF2B56</vt:lpwstr>
  </property>
  <property fmtid="{D5CDD505-2E9C-101B-9397-08002B2CF9AE}" pid="4" name="CalculationRule">
    <vt:i4>0</vt:i4>
  </property>
</Properties>
</file>