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90"/>
  </bookViews>
  <sheets>
    <sheet name="2025年江门市水利工程前期工作补助资金任务清单、资金安排计划" sheetId="2" r:id="rId1"/>
  </sheets>
  <definedNames>
    <definedName name="_xlnm._FilterDatabase" localSheetId="0" hidden="1">'2025年江门市水利工程前期工作补助资金任务清单、资金安排计划'!$A$4:$I$50</definedName>
    <definedName name="_xlnm.Print_Titles" localSheetId="0">'2025年江门市水利工程前期工作补助资金任务清单、资金安排计划'!$3:$4</definedName>
  </definedNames>
  <calcPr calcId="144525"/>
</workbook>
</file>

<file path=xl/sharedStrings.xml><?xml version="1.0" encoding="utf-8"?>
<sst xmlns="http://schemas.openxmlformats.org/spreadsheetml/2006/main" count="223" uniqueCount="112">
  <si>
    <t>2025年江门市水利工程前期工作补助资金资金安排计划表</t>
  </si>
  <si>
    <t>单位：万元</t>
  </si>
  <si>
    <t>序号</t>
  </si>
  <si>
    <t>单位名称</t>
  </si>
  <si>
    <t>部门预算项目名称
（一级-二级-三级）</t>
  </si>
  <si>
    <t>预算金额</t>
  </si>
  <si>
    <t>具体项目</t>
  </si>
  <si>
    <t>市级业务主管部门</t>
  </si>
  <si>
    <t>项目实施单位</t>
  </si>
  <si>
    <t>任务清单</t>
  </si>
  <si>
    <t>备注</t>
  </si>
  <si>
    <t>合计</t>
  </si>
  <si>
    <t>一</t>
  </si>
  <si>
    <t>市本级实施项目小计</t>
  </si>
  <si>
    <t>江门市水利局</t>
  </si>
  <si>
    <t>水利工程建设专项资金-水利工程前期工作补助资金</t>
  </si>
  <si>
    <t>江门市海堤建设实施方案</t>
  </si>
  <si>
    <t>编制《江门市海堤建设实施方案》</t>
  </si>
  <si>
    <t>江门市水利发展“十五五”规划</t>
  </si>
  <si>
    <t>编制《江门市水利发展“十五五”规划》</t>
  </si>
  <si>
    <t>江门市水土保持规划修编项目</t>
  </si>
  <si>
    <t>据中共广东省委办公厅 广东省人民政府办公厅印发《关于加强新时代水土保持工作的若干措施》《水利部关于加强水土保持空间管控的意见》要求，要建立水土保持空间管控制度，将水土保持空间管控要求落实到各级水土保持规划中，完善省市县三级水土保持规划，强化水土保持空间约束力和管控力，明确水土流失防治重点任务，加强对水土保持规划实施的监督检查。因此，开展江门市水土保持规划修订工作。</t>
  </si>
  <si>
    <t>江门市合山水闸安全鉴定项目</t>
  </si>
  <si>
    <t>江门市合山水利工程管理处</t>
  </si>
  <si>
    <t>合山水闸安全鉴定：1、工程现状调查分析；2、地质勘察；3、地形测量；4、现场安全检测；5、工程复核计算。工作最终成果：①《工程现状调查分析报告》；②《现场安全检测报告》；③《安全复核报告》；④《安全评价报告》；⑤《地质勘查报告》以及相关地形、水闸结构附图。</t>
  </si>
  <si>
    <t>江门市水网建设规划</t>
  </si>
  <si>
    <t>编制《江门市水网建设规划》</t>
  </si>
  <si>
    <t>江门市潭江河流治理实施方案（2024-2030年）</t>
  </si>
  <si>
    <t>编制《江门市潭江河流治理实施方案（2024-2030年）》</t>
  </si>
  <si>
    <t>江门市锦江水库、合山水闸提质增效前期咨询服务项目</t>
  </si>
  <si>
    <t>江门市锦江水库工程管理处</t>
  </si>
  <si>
    <t>根据《江门市财政局关于印发&lt;江门市市本级2025年政府资源资产盘活工作方案&gt;的通知》，我市决定推进锦江水库、合山水闸提质增效以及水电站资源有偿使用，由江门市锦江水库工程管理处作为项目实施机构，制定项目实施方案，并组织实施。结合项目实施实际需求，聘请第三方机构开展项目咨询服务、资产评估等，编制可行性研究报告、实施方案、经营权交易协议、资产评估报告等文件，并提供项目竞价咨询服务。协助完成锦江水库、合山水闸提质增效项目实施工作。</t>
  </si>
  <si>
    <t>锦江水库合山水闸资源资产盘活项目(电站设备部分等)前期</t>
  </si>
  <si>
    <t>江门市合山水利工程管理处和锦江水库工程管理处</t>
  </si>
  <si>
    <t>1.主要建设内容：1) 新增一套全新后台监控系统 ；2) 更换5台低压机组一体化屏，用于机组控制及运行监控，含可编程控制器、触摸屏；3) 配置一台公用LCU屏，用于监测和控制线路及开关站设备，程序升级到标准化程序，PLC模块点数根据满足实际需要，实现机组及站内设备的自动控制；4) 新增一台网络柜，用于安装站内网络通讯设备，与外网互联，并通过架设在云端服务器，实现手机远程监测；5) 增加一套前池水位采集系统，配置冗余水位传感器，将采集到的模拟量信号转换为光纤信号，通过光缆将数据传输至中控室。2.更换架空线10.587公里，15基水泥杆塔更换为铁塔，22基铁塔防腐，更换两台主变压器，更换升压站CT三组、PT一组，建设我处变电站至110kV大田变电站的调度数据网专线等。</t>
  </si>
  <si>
    <t>广东潭江防洪治理工程</t>
  </si>
  <si>
    <t>编制广东潭江防洪治理工程可行性研究报告、可研批复的前置要件及相关可研同步专题报告</t>
  </si>
  <si>
    <t>江门市新型智慧城市（一期）建设项目采购项目智慧水利创新工程子项</t>
  </si>
  <si>
    <t>纳入“6·30”台账。智慧水利创新工程于2021年立项，2021年12月与腾讯云计算（江门）有限责任公司签约开工，合同总金额727.76万元，目前项目已完成初步验收，按合同条款约定，应支付至合同总金额的90%，即654.98万元。截至2025年6月底，已支付478.49万元，还剩余未偿还欠款1笔176.49万元，需市本级财政预算承担。</t>
  </si>
  <si>
    <t>锦江水库溢洪道闸门自动化控制系统建设项目和第二溢洪道闸门控制室修复工程</t>
  </si>
  <si>
    <t>1.溢洪道闸门自动化控制系统建设项目主要对闸门自动化控制系统、液压系统、电气系统更新改造，采用PLC和比例阀闭环反馈同步控制软件，实现闸门油缸的高精度同步控制要求，并具备远程控制功能；
2.第二溢洪道闸门控制室修复工程勘测设计费用。对控制室楼板进行防渗处理，控制室四周窗户拆除重建，外墙修复等。</t>
  </si>
  <si>
    <t>江门市碧道建设工程、江门市西江潭江流域跨界重点支流综合治理工程（一期）水土保持设施验收项目</t>
  </si>
  <si>
    <t>拟开展江门市碧道建设工程、江门市西江潭江流域跨界重点支流综合治理工程（一期）等两个工程水土保持设施验收服务项目，服务单位组织开展现场勘察，编制江门市碧道建设工程、江门市西江潭江流域跨界重点支流综合治理工程（一期）等两个工程水土保持设施验收报告和水土保持设施验收鉴定书，配合建设单位组织水土保持设施验收，配合建设单位向水行政主管部门提交验收报备材料。</t>
  </si>
  <si>
    <t>江门市潭江河流治理工程水土保持设施验收报告编制</t>
  </si>
  <si>
    <t>拟开展江门市潭江河流治理工程水土保持设施验收服务项目，服务单位组织开展现场勘察，编制江门市潭江河流治理工程水土保持设施验收报告和水土保持设施验收鉴定书，配合建设单位组织水土保持设施验收，配合建设单位向水行政主管部门提交验收报备材料。</t>
  </si>
  <si>
    <t>二</t>
  </si>
  <si>
    <t>蓬江区实施项目小计</t>
  </si>
  <si>
    <t>蓬江区</t>
  </si>
  <si>
    <t>江门市蓬江区城区防洪除险工程</t>
  </si>
  <si>
    <t>堤防加固加高126公里、河道治理56公里，主要包括天沙河堤防、桐井河堤防、江新联围棠下段、潮连围及荷塘围堤防加固；建设水闸、电排站（闸站结合）11宗、装机容量约6400千瓦。</t>
  </si>
  <si>
    <t>江门市蓬江区那咀、那围水库库容复测</t>
  </si>
  <si>
    <t>对蓬江区那咀、那围水库水下地形图进行测量。</t>
  </si>
  <si>
    <t>三</t>
  </si>
  <si>
    <t>江海区实施项目小计</t>
  </si>
  <si>
    <t>江海区</t>
  </si>
  <si>
    <t>江门市江海区堤防加固工程</t>
  </si>
  <si>
    <t>对礼乐河西堤（文昌沙一北头咀段）堤防加固长度2km，维修加固水闸建筑物2座，对北头咀支流（北头咀水闸至南冲水闸）进行综合整治，包括护岸治理6.1km、改（扩）建排水涵闸8座，清淤疏浚6.6km。</t>
  </si>
  <si>
    <t>珠江流域西江干流江海堤段加固工程</t>
  </si>
  <si>
    <t>本工程通过对江新联围堤段（堤防等级为二级）堤防加固9.5km:新建排涝泵站2座，新增排涝能力12.5m³/s，新增装机攻略1100kw；对西江主要支流清淤疏浚，长18km;新开挖河道长0.6km连通中路河至地字股泵站。</t>
  </si>
  <si>
    <t>江门市江海区防洪治涝能力巩固提升工程</t>
  </si>
  <si>
    <t>(1)桃江涌，河道清淤长1.3km；(2) 海心沙涌，河道清淤长2.2km；(3) 塘涌堑，河道清淤长1.9km，新建引水泵站1座，新建小型节制闸5座；(4) 流沙河，新建生态护岸及河道清淤长2.7km；(5) 主灌河，河道整治、新建滨水绿道及河道清淤长3.6km，重建番薯冲水闸净宽13m；(6) 青年河，河道整治、新建滨水绿道及河道清淤长0.9km。</t>
  </si>
  <si>
    <t>江门市江海区防洪调蓄能力提升工程</t>
  </si>
  <si>
    <t>近年来，我区多次遭受洪涝和台风灾害，为加强区域防洪排涝能力，开展本项目建设。主要建设内容：
1、新建北湖（望月湖）、中心湖（智慧湖）以及南湖（产业湖），水面总面积约68.4公顷，调蓄总库容约29.22万m³；
2、为增强调蓄湖调蓄能力及水系周边水系流动性，新建相应节制闸及排水引水设施。</t>
  </si>
  <si>
    <t>江海区防洪排涝设施提升改造工程</t>
  </si>
  <si>
    <t>近年来，我区多次遭受洪涝和台风灾害，为加强区域防洪排涝能力，开展本项目建设。主要建设内容：
1、排涝通道治理长度约10.98km；
2、排涝通道护岸15.15km；
3、清淤疏浚6.99km；
4、建筑物（泵房等）5座。</t>
  </si>
  <si>
    <t>四</t>
  </si>
  <si>
    <t>台山市实施项目小计</t>
  </si>
  <si>
    <t>台山市</t>
  </si>
  <si>
    <t>台山市大中型水闸重建工程</t>
  </si>
  <si>
    <t>重建台山市烽火角水闸重建工程、台山市铜鼓水闸重建工程、台山市茭勒水闸重建工程、台山市大隆迳北洞水闸除险加固工程、台山市北陡围达石水闸除险加固工程、台山市八孔水闸除险加固工程、台山市白沙水闸除险加固工程。</t>
  </si>
  <si>
    <t>台山市重点山塘加固工程</t>
  </si>
  <si>
    <t>对72个重点山塘进行除险加固；重建输水涵管；新建反滤体；重建溢洪道；大坝加固培厚，迎水坡砼护坡重建等。</t>
  </si>
  <si>
    <t>台山市广海湾灌区续建配套与现代化改造项目</t>
  </si>
  <si>
    <t>江门市广海湾灌区续建配套与现代化改造工程以灌区骨干灌排工程设施除险加固与配套达标、更新改造大中型灌排泵站、健全完善量测水设施、推进灌区信息化建设、建立健全良性运行管理体制机制等内容为主，治理范围为广海湾灌区的全部范围，总投资22亿元。通过项目的实施，灌溉保证率达到设计以上水平，骨干灌排设施完好率达到90%以上，灌溉水利用系数达到0.55以上，灌区信息化覆盖率达到80%以上，实现“提升农业用水效率、提高供水保障水平、保障粮食安全”的目标。（待台山市广海湾大型灌区成功入国家大型灌区名录后启动）。</t>
  </si>
  <si>
    <t>台山市陈坑水库灌区续建配套与节水改造项目</t>
  </si>
  <si>
    <t>项目列入《广东省水利发展“十四五”规划》、《江门市水利发展“十四五”规划》、《台山市水利发展“十四五”规划》。主要建设内容有改造渠道总长12.799km；重建或加固渠系建筑物109座；新增、改善或恢复灌溉面积1.25万亩。</t>
  </si>
  <si>
    <t>台山市大隆迳灌区续建配套节水改造工程</t>
  </si>
  <si>
    <t>项目纳入《广东省农田发展规划》、《江门市农田灌溉发展规划》。通过节水改造，减少渠道渗漏，渠系水利用系数提高至0.65，改善灌溉面积0.7万亩，对灌区干渠17.839km进行节水改造；新建、重建或加固渠系建筑物54个。</t>
  </si>
  <si>
    <t>台山市农村小型集中供水提质改造工程</t>
  </si>
  <si>
    <t>通过接入现有水厂供水管网、改造小型独立集中供水工程等措施，对现有供水工程提质改造，解决项目区7个镇共286个自然村的安全饮水问题。</t>
  </si>
  <si>
    <t>台山市大隆洞幸福河湖建设方案</t>
  </si>
  <si>
    <t>按照“一轴两廊一园一权五带”建设思路，对大隆洞河流域河道开展河湖系统治理、管护能力提升和助力流域发展等工程，打造大隆洞河幸福河湖示范带。</t>
  </si>
  <si>
    <t>台山市白沙镇白沙泵站安全鉴定工作</t>
  </si>
  <si>
    <t>负责对白沙泵站进行安全鉴定工作。</t>
  </si>
  <si>
    <t>五</t>
  </si>
  <si>
    <t>开平市实施项目小计</t>
  </si>
  <si>
    <t>开平市</t>
  </si>
  <si>
    <t>开平市泮村堤防加固工程</t>
  </si>
  <si>
    <t>为按照30年一遇的防洪标准，加固堤防3.2km，重建水闸1座，重建涵管4座。</t>
  </si>
  <si>
    <t>开平市迳头堤防加固工程</t>
  </si>
  <si>
    <t>按照50年一遇的防洪标准，加固堤防3.0km，重建水闸2座。</t>
  </si>
  <si>
    <t>开平市白沙水治理工程</t>
  </si>
  <si>
    <t>加固堤防21.39km，新建护岸5.64km，重建穿堤建筑物1处，重建闸站7处，综合治理河长21.50km。</t>
  </si>
  <si>
    <t>六</t>
  </si>
  <si>
    <t>鹤山市实施项目小计</t>
  </si>
  <si>
    <t>鹤山市</t>
  </si>
  <si>
    <t>鹤山市沙坪水治理工程</t>
  </si>
  <si>
    <t>本工程设计治理起点为四堡水库下游，终点为尧溪陂，治理河长14.002km。主要内容包括：岸坡整治15.088km；堤防加固总长度为3.555km，清淤疏浚14.002km。</t>
  </si>
  <si>
    <t>鹤山市金峡水库除险加固工程</t>
  </si>
  <si>
    <t>主要内容包括对金峡水库输水涵管更换、放水设施进行改造，坝体防渗处理等</t>
  </si>
  <si>
    <t>鹤山市宅梧镇麻竹坑水库除险加固工程</t>
  </si>
  <si>
    <t>对水库坝体加固培后、防渗、更换输水涵管、溢洪道加固等</t>
  </si>
  <si>
    <t>鹤山市宅梧镇生姜坑水库除险加固工程</t>
  </si>
  <si>
    <t>七</t>
  </si>
  <si>
    <t>恩平市实施项目小计</t>
  </si>
  <si>
    <t>恩平市</t>
  </si>
  <si>
    <t>恩平市锦江源大型灌区现代化改造项目</t>
  </si>
  <si>
    <t>恩平市锦江源大型灌区现代化改造项目建设范围主要是锦江源灌区的骨干工程，包括水源工程、骨干灌排渠道、引水灌溉工程、水系连通工程等，具体包括：现有渠道改造长度为194.45km（含渠系建筑物），灌区范围干渠渠顶路升级改造长度为224km，灌区连通工程包括新建或延伸连通渠道18.561km、新建或重建建筑物52座、新建泵站2座，灌区信息化建设等内容。</t>
  </si>
  <si>
    <t>恩平市中小型水库清淤工程</t>
  </si>
  <si>
    <t>本次清淤的 10 宗中小型水库清淤总量约 547.88 万 m3，还原兴利库容约547.88 万 m3。</t>
  </si>
  <si>
    <t>恩平市那龙河治理工程</t>
  </si>
  <si>
    <t>本工程治理河长约17.176km，清淤疏浚约6.72km，护岸治理约6.97km，堤防加固约6.135km，加固水陂2座。</t>
  </si>
</sst>
</file>

<file path=xl/styles.xml><?xml version="1.0" encoding="utf-8"?>
<styleSheet xmlns="http://schemas.openxmlformats.org/spreadsheetml/2006/main">
  <numFmts count="8">
    <numFmt numFmtId="176" formatCode="yyyy&quot;年&quot;m&quot;月&quot;;@"/>
    <numFmt numFmtId="177" formatCode="#,##0.0000_ "/>
    <numFmt numFmtId="178" formatCode="#,##0.00_ "/>
    <numFmt numFmtId="179" formatCode="0.00_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1">
    <font>
      <sz val="11"/>
      <color theme="1"/>
      <name val="宋体"/>
      <charset val="134"/>
      <scheme val="minor"/>
    </font>
    <font>
      <sz val="11"/>
      <name val="宋体"/>
      <charset val="134"/>
      <scheme val="minor"/>
    </font>
    <font>
      <b/>
      <sz val="18"/>
      <color theme="1"/>
      <name val="宋体"/>
      <charset val="134"/>
    </font>
    <font>
      <b/>
      <sz val="18"/>
      <name val="宋体"/>
      <charset val="134"/>
    </font>
    <font>
      <sz val="18"/>
      <color theme="1"/>
      <name val="宋体"/>
      <charset val="134"/>
    </font>
    <font>
      <sz val="18"/>
      <name val="宋体"/>
      <charset val="134"/>
    </font>
    <font>
      <b/>
      <sz val="11"/>
      <color theme="1"/>
      <name val="宋体"/>
      <charset val="134"/>
      <scheme val="minor"/>
    </font>
    <font>
      <b/>
      <sz val="11"/>
      <name val="宋体"/>
      <charset val="134"/>
      <scheme val="minor"/>
    </font>
    <font>
      <sz val="11"/>
      <name val="方正书宋_GBK"/>
      <charset val="134"/>
    </font>
    <font>
      <sz val="12"/>
      <color theme="1"/>
      <name val="宋体"/>
      <charset val="134"/>
    </font>
    <font>
      <sz val="9"/>
      <name val="方正书宋_GBK"/>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8"/>
      <color theme="3"/>
      <name val="宋体"/>
      <charset val="134"/>
      <scheme val="minor"/>
    </font>
    <font>
      <b/>
      <sz val="13"/>
      <color theme="3"/>
      <name val="宋体"/>
      <charset val="134"/>
      <scheme val="minor"/>
    </font>
    <font>
      <sz val="11"/>
      <color rgb="FF006100"/>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sz val="11"/>
      <color rgb="FF3F3F76"/>
      <name val="宋体"/>
      <charset val="0"/>
      <scheme val="minor"/>
    </font>
    <font>
      <b/>
      <sz val="11"/>
      <color theme="1"/>
      <name val="宋体"/>
      <charset val="0"/>
      <scheme val="minor"/>
    </font>
    <font>
      <b/>
      <sz val="11"/>
      <color rgb="FF3F3F3F"/>
      <name val="宋体"/>
      <charset val="0"/>
      <scheme val="minor"/>
    </font>
    <font>
      <b/>
      <sz val="15"/>
      <color theme="3"/>
      <name val="宋体"/>
      <charset val="134"/>
      <scheme val="minor"/>
    </font>
    <font>
      <u/>
      <sz val="11"/>
      <color rgb="FF800080"/>
      <name val="宋体"/>
      <charset val="0"/>
      <scheme val="minor"/>
    </font>
    <font>
      <b/>
      <sz val="11"/>
      <color rgb="FFFFFFFF"/>
      <name val="宋体"/>
      <charset val="0"/>
      <scheme val="minor"/>
    </font>
    <font>
      <b/>
      <sz val="11"/>
      <color rgb="FFFA7D00"/>
      <name val="宋体"/>
      <charset val="0"/>
      <scheme val="minor"/>
    </font>
    <font>
      <i/>
      <sz val="11"/>
      <color rgb="FF7F7F7F"/>
      <name val="宋体"/>
      <charset val="0"/>
      <scheme val="minor"/>
    </font>
    <font>
      <sz val="11"/>
      <color rgb="FF9C6500"/>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7" tint="0.599993896298105"/>
        <bgColor indexed="64"/>
      </patternFill>
    </fill>
    <fill>
      <patternFill patternType="solid">
        <fgColor rgb="FFC6EFCE"/>
        <bgColor indexed="64"/>
      </patternFill>
    </fill>
    <fill>
      <patternFill patternType="solid">
        <fgColor theme="8"/>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7"/>
        <bgColor indexed="64"/>
      </patternFill>
    </fill>
    <fill>
      <patternFill patternType="solid">
        <fgColor rgb="FFFFEB9C"/>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13" fillId="15" borderId="0" applyNumberFormat="0" applyBorder="0" applyAlignment="0" applyProtection="0">
      <alignment vertical="center"/>
    </xf>
    <xf numFmtId="0" fontId="13" fillId="17" borderId="0" applyNumberFormat="0" applyBorder="0" applyAlignment="0" applyProtection="0">
      <alignment vertical="center"/>
    </xf>
    <xf numFmtId="0" fontId="12" fillId="9" borderId="0" applyNumberFormat="0" applyBorder="0" applyAlignment="0" applyProtection="0">
      <alignment vertical="center"/>
    </xf>
    <xf numFmtId="0" fontId="13" fillId="29" borderId="0" applyNumberFormat="0" applyBorder="0" applyAlignment="0" applyProtection="0">
      <alignment vertical="center"/>
    </xf>
    <xf numFmtId="0" fontId="13" fillId="19" borderId="0" applyNumberFormat="0" applyBorder="0" applyAlignment="0" applyProtection="0">
      <alignment vertical="center"/>
    </xf>
    <xf numFmtId="0" fontId="12" fillId="13" borderId="0" applyNumberFormat="0" applyBorder="0" applyAlignment="0" applyProtection="0">
      <alignment vertical="center"/>
    </xf>
    <xf numFmtId="0" fontId="13" fillId="11" borderId="0" applyNumberFormat="0" applyBorder="0" applyAlignment="0" applyProtection="0">
      <alignment vertical="center"/>
    </xf>
    <xf numFmtId="0" fontId="18" fillId="0" borderId="13" applyNumberFormat="0" applyFill="0" applyAlignment="0" applyProtection="0">
      <alignment vertical="center"/>
    </xf>
    <xf numFmtId="0" fontId="28" fillId="0" borderId="0" applyNumberFormat="0" applyFill="0" applyBorder="0" applyAlignment="0" applyProtection="0">
      <alignment vertical="center"/>
    </xf>
    <xf numFmtId="0" fontId="22" fillId="0" borderId="12"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6" fillId="0" borderId="10" applyNumberFormat="0" applyFill="0" applyAlignment="0" applyProtection="0">
      <alignment vertical="center"/>
    </xf>
    <xf numFmtId="42" fontId="0" fillId="0" borderId="0" applyFont="0" applyFill="0" applyBorder="0" applyAlignment="0" applyProtection="0">
      <alignment vertical="center"/>
    </xf>
    <xf numFmtId="0" fontId="12" fillId="23" borderId="0" applyNumberFormat="0" applyBorder="0" applyAlignment="0" applyProtection="0">
      <alignment vertical="center"/>
    </xf>
    <xf numFmtId="0" fontId="20" fillId="0" borderId="0" applyNumberFormat="0" applyFill="0" applyBorder="0" applyAlignment="0" applyProtection="0">
      <alignment vertical="center"/>
    </xf>
    <xf numFmtId="0" fontId="13" fillId="20" borderId="0" applyNumberFormat="0" applyBorder="0" applyAlignment="0" applyProtection="0">
      <alignment vertical="center"/>
    </xf>
    <xf numFmtId="0" fontId="12" fillId="26" borderId="0" applyNumberFormat="0" applyBorder="0" applyAlignment="0" applyProtection="0">
      <alignment vertical="center"/>
    </xf>
    <xf numFmtId="0" fontId="24" fillId="0" borderId="10" applyNumberFormat="0" applyFill="0" applyAlignment="0" applyProtection="0">
      <alignment vertical="center"/>
    </xf>
    <xf numFmtId="0" fontId="19" fillId="0" borderId="0" applyNumberFormat="0" applyFill="0" applyBorder="0" applyAlignment="0" applyProtection="0">
      <alignment vertical="center"/>
    </xf>
    <xf numFmtId="0" fontId="13" fillId="24" borderId="0" applyNumberFormat="0" applyBorder="0" applyAlignment="0" applyProtection="0">
      <alignment vertical="center"/>
    </xf>
    <xf numFmtId="44" fontId="0" fillId="0" borderId="0" applyFont="0" applyFill="0" applyBorder="0" applyAlignment="0" applyProtection="0">
      <alignment vertical="center"/>
    </xf>
    <xf numFmtId="0" fontId="13" fillId="27" borderId="0" applyNumberFormat="0" applyBorder="0" applyAlignment="0" applyProtection="0">
      <alignment vertical="center"/>
    </xf>
    <xf numFmtId="0" fontId="27" fillId="25" borderId="11" applyNumberFormat="0" applyAlignment="0" applyProtection="0">
      <alignment vertical="center"/>
    </xf>
    <xf numFmtId="0" fontId="25" fillId="0" borderId="0" applyNumberFormat="0" applyFill="0" applyBorder="0" applyAlignment="0" applyProtection="0">
      <alignment vertical="center"/>
    </xf>
    <xf numFmtId="41" fontId="0" fillId="0" borderId="0" applyFont="0" applyFill="0" applyBorder="0" applyAlignment="0" applyProtection="0">
      <alignment vertical="center"/>
    </xf>
    <xf numFmtId="0" fontId="12" fillId="30" borderId="0" applyNumberFormat="0" applyBorder="0" applyAlignment="0" applyProtection="0">
      <alignment vertical="center"/>
    </xf>
    <xf numFmtId="0" fontId="13" fillId="14" borderId="0" applyNumberFormat="0" applyBorder="0" applyAlignment="0" applyProtection="0">
      <alignment vertical="center"/>
    </xf>
    <xf numFmtId="0" fontId="12" fillId="32" borderId="0" applyNumberFormat="0" applyBorder="0" applyAlignment="0" applyProtection="0">
      <alignment vertical="center"/>
    </xf>
    <xf numFmtId="0" fontId="21" fillId="22" borderId="11" applyNumberFormat="0" applyAlignment="0" applyProtection="0">
      <alignment vertical="center"/>
    </xf>
    <xf numFmtId="0" fontId="23" fillId="25" borderId="14" applyNumberFormat="0" applyAlignment="0" applyProtection="0">
      <alignment vertical="center"/>
    </xf>
    <xf numFmtId="43" fontId="0" fillId="0" borderId="0" applyFont="0" applyFill="0" applyBorder="0" applyAlignment="0" applyProtection="0">
      <alignment vertical="center"/>
    </xf>
    <xf numFmtId="0" fontId="26" fillId="28" borderId="15" applyNumberFormat="0" applyAlignment="0" applyProtection="0">
      <alignment vertical="center"/>
    </xf>
    <xf numFmtId="0" fontId="30" fillId="0" borderId="16" applyNumberFormat="0" applyFill="0" applyAlignment="0" applyProtection="0">
      <alignment vertical="center"/>
    </xf>
    <xf numFmtId="0" fontId="12" fillId="16" borderId="0" applyNumberFormat="0" applyBorder="0" applyAlignment="0" applyProtection="0">
      <alignment vertical="center"/>
    </xf>
    <xf numFmtId="0" fontId="12" fillId="18" borderId="0" applyNumberFormat="0" applyBorder="0" applyAlignment="0" applyProtection="0">
      <alignment vertical="center"/>
    </xf>
    <xf numFmtId="0" fontId="0" fillId="8" borderId="9" applyNumberFormat="0" applyFont="0" applyAlignment="0" applyProtection="0">
      <alignment vertical="center"/>
    </xf>
    <xf numFmtId="0" fontId="15" fillId="0" borderId="0" applyNumberFormat="0" applyFill="0" applyBorder="0" applyAlignment="0" applyProtection="0">
      <alignment vertical="center"/>
    </xf>
    <xf numFmtId="0" fontId="17" fillId="12" borderId="0" applyNumberFormat="0" applyBorder="0" applyAlignment="0" applyProtection="0">
      <alignment vertical="center"/>
    </xf>
    <xf numFmtId="0" fontId="18" fillId="0" borderId="0" applyNumberFormat="0" applyFill="0" applyBorder="0" applyAlignment="0" applyProtection="0">
      <alignment vertical="center"/>
    </xf>
    <xf numFmtId="0" fontId="12" fillId="7" borderId="0" applyNumberFormat="0" applyBorder="0" applyAlignment="0" applyProtection="0">
      <alignment vertical="center"/>
    </xf>
    <xf numFmtId="0" fontId="29" fillId="31" borderId="0" applyNumberFormat="0" applyBorder="0" applyAlignment="0" applyProtection="0">
      <alignment vertical="center"/>
    </xf>
    <xf numFmtId="0" fontId="13" fillId="6" borderId="0" applyNumberFormat="0" applyBorder="0" applyAlignment="0" applyProtection="0">
      <alignment vertical="center"/>
    </xf>
    <xf numFmtId="0" fontId="14" fillId="5" borderId="0" applyNumberFormat="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xf numFmtId="0" fontId="13" fillId="21" borderId="0" applyNumberFormat="0" applyBorder="0" applyAlignment="0" applyProtection="0">
      <alignment vertical="center"/>
    </xf>
    <xf numFmtId="0" fontId="12" fillId="10" borderId="0" applyNumberFormat="0" applyBorder="0" applyAlignment="0" applyProtection="0">
      <alignment vertical="center"/>
    </xf>
  </cellStyleXfs>
  <cellXfs count="42">
    <xf numFmtId="0" fontId="0" fillId="0" borderId="0" xfId="0">
      <alignment vertical="center"/>
    </xf>
    <xf numFmtId="0" fontId="0" fillId="0" borderId="0" xfId="0" applyFont="1">
      <alignment vertical="center"/>
    </xf>
    <xf numFmtId="0" fontId="0" fillId="0" borderId="0" xfId="0" applyFill="1" applyBorder="1" applyAlignment="1">
      <alignment vertical="center"/>
    </xf>
    <xf numFmtId="0" fontId="1" fillId="0" borderId="0" xfId="0" applyFont="1" applyFill="1" applyBorder="1" applyAlignment="1">
      <alignment horizontal="left" vertical="center"/>
    </xf>
    <xf numFmtId="0" fontId="0" fillId="0" borderId="0" xfId="0" applyFill="1" applyBorder="1" applyAlignment="1">
      <alignment horizontal="center" vertical="center" wrapText="1"/>
    </xf>
    <xf numFmtId="0" fontId="0" fillId="0" borderId="0" xfId="0"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178" fontId="8" fillId="0" borderId="1"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wrapText="1"/>
    </xf>
    <xf numFmtId="178" fontId="8" fillId="0" borderId="5"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1" fillId="0" borderId="1" xfId="32" applyNumberFormat="1" applyFont="1" applyFill="1" applyBorder="1" applyAlignment="1" applyProtection="1">
      <alignment horizontal="center" vertical="center" wrapText="1"/>
    </xf>
    <xf numFmtId="57" fontId="8" fillId="0" borderId="1" xfId="0" applyNumberFormat="1" applyFont="1" applyFill="1" applyBorder="1" applyAlignment="1">
      <alignment horizontal="center" vertical="center"/>
    </xf>
    <xf numFmtId="0" fontId="10"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8" fillId="0" borderId="1" xfId="0" applyFont="1" applyFill="1" applyBorder="1" applyAlignment="1">
      <alignment horizontal="center" vertical="center"/>
    </xf>
    <xf numFmtId="0" fontId="11" fillId="0" borderId="0" xfId="0"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1" xfId="0" applyFont="1" applyBorder="1" applyAlignment="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千位分隔 2 2" xfId="32"/>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I50"/>
  <sheetViews>
    <sheetView tabSelected="1" topLeftCell="A14" workbookViewId="0">
      <selection activeCell="K15" sqref="K15"/>
    </sheetView>
  </sheetViews>
  <sheetFormatPr defaultColWidth="9" defaultRowHeight="14.25"/>
  <cols>
    <col min="1" max="1" width="9" style="2"/>
    <col min="2" max="2" width="11.75" style="2" customWidth="1"/>
    <col min="3" max="3" width="23.8916666666667" style="3" customWidth="1"/>
    <col min="4" max="4" width="17.1416666666667" style="2" customWidth="1"/>
    <col min="5" max="5" width="38.2666666666667" style="4" customWidth="1"/>
    <col min="6" max="6" width="15.2333333333333" style="2" customWidth="1"/>
    <col min="7" max="7" width="19.6666666666667" style="2" customWidth="1"/>
    <col min="8" max="8" width="31.25" style="5" customWidth="1"/>
    <col min="9" max="9" width="10.875" customWidth="1"/>
  </cols>
  <sheetData>
    <row r="1" ht="32" customHeight="1" spans="1:9">
      <c r="A1" s="6" t="s">
        <v>0</v>
      </c>
      <c r="B1" s="6"/>
      <c r="C1" s="7"/>
      <c r="D1" s="6"/>
      <c r="E1" s="6"/>
      <c r="F1" s="6"/>
      <c r="G1" s="6"/>
      <c r="H1" s="26"/>
      <c r="I1" s="6"/>
    </row>
    <row r="2" ht="27" customHeight="1" spans="1:9">
      <c r="A2" s="8"/>
      <c r="B2" s="8"/>
      <c r="C2" s="9"/>
      <c r="D2" s="8"/>
      <c r="E2" s="27"/>
      <c r="F2" s="27"/>
      <c r="G2" s="27"/>
      <c r="H2" s="28"/>
      <c r="I2" s="39" t="s">
        <v>1</v>
      </c>
    </row>
    <row r="3" s="1" customFormat="1" ht="29" customHeight="1" spans="1:9">
      <c r="A3" s="10" t="s">
        <v>2</v>
      </c>
      <c r="B3" s="10" t="s">
        <v>3</v>
      </c>
      <c r="C3" s="11" t="s">
        <v>4</v>
      </c>
      <c r="D3" s="10" t="s">
        <v>5</v>
      </c>
      <c r="E3" s="10" t="s">
        <v>6</v>
      </c>
      <c r="F3" s="10" t="s">
        <v>7</v>
      </c>
      <c r="G3" s="10" t="s">
        <v>8</v>
      </c>
      <c r="H3" s="10" t="s">
        <v>9</v>
      </c>
      <c r="I3" s="40" t="s">
        <v>10</v>
      </c>
    </row>
    <row r="4" s="1" customFormat="1" ht="29" customHeight="1" spans="1:9">
      <c r="A4" s="10"/>
      <c r="B4" s="10"/>
      <c r="C4" s="11"/>
      <c r="D4" s="10"/>
      <c r="E4" s="10"/>
      <c r="F4" s="10"/>
      <c r="G4" s="10"/>
      <c r="H4" s="10"/>
      <c r="I4" s="40"/>
    </row>
    <row r="5" ht="35" customHeight="1" spans="1:9">
      <c r="A5" s="12" t="s">
        <v>11</v>
      </c>
      <c r="B5" s="13"/>
      <c r="C5" s="14"/>
      <c r="D5" s="10">
        <f>D6+D20+D23+D29+D38+D42+D47</f>
        <v>1380</v>
      </c>
      <c r="E5" s="10"/>
      <c r="F5" s="10"/>
      <c r="G5" s="10"/>
      <c r="H5" s="29"/>
      <c r="I5" s="41"/>
    </row>
    <row r="6" s="1" customFormat="1" ht="35" customHeight="1" spans="1:9">
      <c r="A6" s="10" t="s">
        <v>12</v>
      </c>
      <c r="B6" s="10" t="s">
        <v>13</v>
      </c>
      <c r="C6" s="15"/>
      <c r="D6" s="10">
        <f>SUM(D7:D19)</f>
        <v>500</v>
      </c>
      <c r="E6" s="16"/>
      <c r="F6" s="10"/>
      <c r="G6" s="10"/>
      <c r="H6" s="29"/>
      <c r="I6" s="41"/>
    </row>
    <row r="7" ht="80" customHeight="1" spans="1:9">
      <c r="A7" s="16">
        <v>1</v>
      </c>
      <c r="B7" s="16" t="s">
        <v>14</v>
      </c>
      <c r="C7" s="17" t="s">
        <v>15</v>
      </c>
      <c r="D7" s="18">
        <v>20.26</v>
      </c>
      <c r="E7" s="30" t="s">
        <v>16</v>
      </c>
      <c r="F7" s="31" t="s">
        <v>14</v>
      </c>
      <c r="G7" s="32" t="s">
        <v>14</v>
      </c>
      <c r="H7" s="33" t="s">
        <v>17</v>
      </c>
      <c r="I7" s="41"/>
    </row>
    <row r="8" ht="80" customHeight="1" spans="1:9">
      <c r="A8" s="16">
        <v>2</v>
      </c>
      <c r="B8" s="16"/>
      <c r="C8" s="17" t="s">
        <v>15</v>
      </c>
      <c r="D8" s="19">
        <v>15.25</v>
      </c>
      <c r="E8" s="30" t="s">
        <v>18</v>
      </c>
      <c r="F8" s="31" t="s">
        <v>14</v>
      </c>
      <c r="G8" s="32" t="s">
        <v>14</v>
      </c>
      <c r="H8" s="33" t="s">
        <v>19</v>
      </c>
      <c r="I8" s="41"/>
    </row>
    <row r="9" ht="118" customHeight="1" spans="1:9">
      <c r="A9" s="16">
        <v>3</v>
      </c>
      <c r="B9" s="16"/>
      <c r="C9" s="17" t="s">
        <v>15</v>
      </c>
      <c r="D9" s="19">
        <v>16</v>
      </c>
      <c r="E9" s="30" t="s">
        <v>20</v>
      </c>
      <c r="F9" s="31" t="s">
        <v>14</v>
      </c>
      <c r="G9" s="32" t="s">
        <v>14</v>
      </c>
      <c r="H9" s="33" t="s">
        <v>21</v>
      </c>
      <c r="I9" s="41"/>
    </row>
    <row r="10" ht="80" customHeight="1" spans="1:9">
      <c r="A10" s="16">
        <v>4</v>
      </c>
      <c r="B10" s="16"/>
      <c r="C10" s="17" t="s">
        <v>15</v>
      </c>
      <c r="D10" s="19">
        <v>76.76</v>
      </c>
      <c r="E10" s="30" t="s">
        <v>22</v>
      </c>
      <c r="F10" s="31" t="s">
        <v>14</v>
      </c>
      <c r="G10" s="34" t="s">
        <v>23</v>
      </c>
      <c r="H10" s="33" t="s">
        <v>24</v>
      </c>
      <c r="I10" s="41"/>
    </row>
    <row r="11" ht="80" customHeight="1" spans="1:9">
      <c r="A11" s="16">
        <v>5</v>
      </c>
      <c r="B11" s="16"/>
      <c r="C11" s="17" t="s">
        <v>15</v>
      </c>
      <c r="D11" s="19">
        <v>26.5</v>
      </c>
      <c r="E11" s="30" t="s">
        <v>25</v>
      </c>
      <c r="F11" s="31" t="s">
        <v>14</v>
      </c>
      <c r="G11" s="32" t="s">
        <v>14</v>
      </c>
      <c r="H11" s="33" t="s">
        <v>26</v>
      </c>
      <c r="I11" s="41"/>
    </row>
    <row r="12" ht="80" customHeight="1" spans="1:9">
      <c r="A12" s="16">
        <v>6</v>
      </c>
      <c r="B12" s="16"/>
      <c r="C12" s="17" t="s">
        <v>15</v>
      </c>
      <c r="D12" s="19">
        <v>20.25</v>
      </c>
      <c r="E12" s="30" t="s">
        <v>27</v>
      </c>
      <c r="F12" s="31" t="s">
        <v>14</v>
      </c>
      <c r="G12" s="32" t="s">
        <v>14</v>
      </c>
      <c r="H12" s="33" t="s">
        <v>28</v>
      </c>
      <c r="I12" s="41"/>
    </row>
    <row r="13" ht="128" customHeight="1" spans="1:9">
      <c r="A13" s="16">
        <v>7</v>
      </c>
      <c r="B13" s="16"/>
      <c r="C13" s="17" t="s">
        <v>15</v>
      </c>
      <c r="D13" s="19">
        <v>79.53</v>
      </c>
      <c r="E13" s="30" t="s">
        <v>29</v>
      </c>
      <c r="F13" s="31" t="s">
        <v>14</v>
      </c>
      <c r="G13" s="35" t="s">
        <v>30</v>
      </c>
      <c r="H13" s="33" t="s">
        <v>31</v>
      </c>
      <c r="I13" s="41"/>
    </row>
    <row r="14" ht="190" customHeight="1" spans="1:9">
      <c r="A14" s="16">
        <v>8</v>
      </c>
      <c r="B14" s="16"/>
      <c r="C14" s="17" t="s">
        <v>15</v>
      </c>
      <c r="D14" s="19">
        <v>28.01</v>
      </c>
      <c r="E14" s="30" t="s">
        <v>32</v>
      </c>
      <c r="F14" s="31" t="s">
        <v>14</v>
      </c>
      <c r="G14" s="34" t="s">
        <v>33</v>
      </c>
      <c r="H14" s="33" t="s">
        <v>34</v>
      </c>
      <c r="I14" s="41"/>
    </row>
    <row r="15" ht="80" customHeight="1" spans="1:9">
      <c r="A15" s="16">
        <v>9</v>
      </c>
      <c r="B15" s="16"/>
      <c r="C15" s="17" t="s">
        <v>15</v>
      </c>
      <c r="D15" s="19">
        <v>99.57</v>
      </c>
      <c r="E15" s="30" t="s">
        <v>35</v>
      </c>
      <c r="F15" s="31" t="s">
        <v>14</v>
      </c>
      <c r="G15" s="35" t="s">
        <v>30</v>
      </c>
      <c r="H15" s="33" t="s">
        <v>36</v>
      </c>
      <c r="I15" s="41"/>
    </row>
    <row r="16" ht="106" customHeight="1" spans="1:9">
      <c r="A16" s="16">
        <v>10</v>
      </c>
      <c r="B16" s="16"/>
      <c r="C16" s="17" t="s">
        <v>15</v>
      </c>
      <c r="D16" s="20">
        <v>66.73</v>
      </c>
      <c r="E16" s="30" t="s">
        <v>37</v>
      </c>
      <c r="F16" s="31" t="s">
        <v>14</v>
      </c>
      <c r="G16" s="32" t="s">
        <v>14</v>
      </c>
      <c r="H16" s="33" t="s">
        <v>38</v>
      </c>
      <c r="I16" s="41"/>
    </row>
    <row r="17" ht="117" customHeight="1" spans="1:9">
      <c r="A17" s="16">
        <v>11</v>
      </c>
      <c r="B17" s="16"/>
      <c r="C17" s="17" t="s">
        <v>15</v>
      </c>
      <c r="D17" s="20"/>
      <c r="E17" s="30" t="s">
        <v>39</v>
      </c>
      <c r="F17" s="31" t="s">
        <v>14</v>
      </c>
      <c r="G17" s="35" t="s">
        <v>30</v>
      </c>
      <c r="H17" s="33" t="s">
        <v>40</v>
      </c>
      <c r="I17" s="41"/>
    </row>
    <row r="18" ht="126" customHeight="1" spans="1:9">
      <c r="A18" s="16">
        <v>12</v>
      </c>
      <c r="B18" s="16"/>
      <c r="C18" s="17" t="s">
        <v>15</v>
      </c>
      <c r="D18" s="19">
        <v>40</v>
      </c>
      <c r="E18" s="30" t="s">
        <v>41</v>
      </c>
      <c r="F18" s="31" t="s">
        <v>14</v>
      </c>
      <c r="G18" s="35" t="s">
        <v>14</v>
      </c>
      <c r="H18" s="33" t="s">
        <v>42</v>
      </c>
      <c r="I18" s="41"/>
    </row>
    <row r="19" ht="80" customHeight="1" spans="1:9">
      <c r="A19" s="16">
        <v>13</v>
      </c>
      <c r="B19" s="16"/>
      <c r="C19" s="17" t="s">
        <v>15</v>
      </c>
      <c r="D19" s="19">
        <v>11.14</v>
      </c>
      <c r="E19" s="30" t="s">
        <v>43</v>
      </c>
      <c r="F19" s="31" t="s">
        <v>14</v>
      </c>
      <c r="G19" s="32" t="s">
        <v>14</v>
      </c>
      <c r="H19" s="33" t="s">
        <v>44</v>
      </c>
      <c r="I19" s="41"/>
    </row>
    <row r="20" ht="35" customHeight="1" spans="1:9">
      <c r="A20" s="10" t="s">
        <v>45</v>
      </c>
      <c r="B20" s="10" t="s">
        <v>46</v>
      </c>
      <c r="C20" s="15"/>
      <c r="D20" s="10">
        <f>SUM(D21:D22)</f>
        <v>111.41</v>
      </c>
      <c r="E20" s="16"/>
      <c r="F20" s="10"/>
      <c r="G20" s="10"/>
      <c r="H20" s="36"/>
      <c r="I20" s="40"/>
    </row>
    <row r="21" ht="89" customHeight="1" spans="1:9">
      <c r="A21" s="16">
        <v>1</v>
      </c>
      <c r="B21" s="16" t="s">
        <v>47</v>
      </c>
      <c r="C21" s="17" t="s">
        <v>15</v>
      </c>
      <c r="D21" s="18">
        <v>91.41</v>
      </c>
      <c r="E21" s="30" t="s">
        <v>48</v>
      </c>
      <c r="F21" s="31" t="s">
        <v>14</v>
      </c>
      <c r="G21" s="31" t="s">
        <v>47</v>
      </c>
      <c r="H21" s="33" t="s">
        <v>49</v>
      </c>
      <c r="I21" s="41"/>
    </row>
    <row r="22" ht="89" customHeight="1" spans="1:9">
      <c r="A22" s="16">
        <v>2</v>
      </c>
      <c r="B22" s="16"/>
      <c r="C22" s="17" t="s">
        <v>15</v>
      </c>
      <c r="D22" s="18">
        <v>20</v>
      </c>
      <c r="E22" s="30" t="s">
        <v>50</v>
      </c>
      <c r="F22" s="31" t="s">
        <v>14</v>
      </c>
      <c r="G22" s="31" t="s">
        <v>47</v>
      </c>
      <c r="H22" s="33" t="s">
        <v>51</v>
      </c>
      <c r="I22" s="41"/>
    </row>
    <row r="23" ht="35" customHeight="1" spans="1:9">
      <c r="A23" s="10" t="s">
        <v>52</v>
      </c>
      <c r="B23" s="10" t="s">
        <v>53</v>
      </c>
      <c r="C23" s="15"/>
      <c r="D23" s="21">
        <f>SUM(D24:D28)</f>
        <v>68.06</v>
      </c>
      <c r="E23" s="16"/>
      <c r="F23" s="10"/>
      <c r="G23" s="10"/>
      <c r="H23" s="29"/>
      <c r="I23" s="40"/>
    </row>
    <row r="24" ht="81" customHeight="1" spans="1:9">
      <c r="A24" s="16">
        <v>1</v>
      </c>
      <c r="B24" s="16" t="s">
        <v>54</v>
      </c>
      <c r="C24" s="17" t="s">
        <v>15</v>
      </c>
      <c r="D24" s="18">
        <v>19.58</v>
      </c>
      <c r="E24" s="30" t="s">
        <v>55</v>
      </c>
      <c r="F24" s="31" t="s">
        <v>14</v>
      </c>
      <c r="G24" s="31" t="s">
        <v>54</v>
      </c>
      <c r="H24" s="33" t="s">
        <v>56</v>
      </c>
      <c r="I24" s="41"/>
    </row>
    <row r="25" ht="80" customHeight="1" spans="1:9">
      <c r="A25" s="16">
        <v>2</v>
      </c>
      <c r="B25" s="16"/>
      <c r="C25" s="17" t="s">
        <v>15</v>
      </c>
      <c r="D25" s="18">
        <v>14.95</v>
      </c>
      <c r="E25" s="30" t="s">
        <v>57</v>
      </c>
      <c r="F25" s="31" t="s">
        <v>14</v>
      </c>
      <c r="G25" s="31" t="s">
        <v>54</v>
      </c>
      <c r="H25" s="33" t="s">
        <v>58</v>
      </c>
      <c r="I25" s="41"/>
    </row>
    <row r="26" ht="94" customHeight="1" spans="1:9">
      <c r="A26" s="16">
        <v>3</v>
      </c>
      <c r="B26" s="16"/>
      <c r="C26" s="17" t="s">
        <v>15</v>
      </c>
      <c r="D26" s="18">
        <v>16.11</v>
      </c>
      <c r="E26" s="30" t="s">
        <v>59</v>
      </c>
      <c r="F26" s="31" t="s">
        <v>14</v>
      </c>
      <c r="G26" s="31" t="s">
        <v>54</v>
      </c>
      <c r="H26" s="33" t="s">
        <v>60</v>
      </c>
      <c r="I26" s="41"/>
    </row>
    <row r="27" ht="111" customHeight="1" spans="1:9">
      <c r="A27" s="16">
        <v>4</v>
      </c>
      <c r="B27" s="16"/>
      <c r="C27" s="17" t="s">
        <v>15</v>
      </c>
      <c r="D27" s="18">
        <v>8.71</v>
      </c>
      <c r="E27" s="30" t="s">
        <v>61</v>
      </c>
      <c r="F27" s="31" t="s">
        <v>14</v>
      </c>
      <c r="G27" s="31" t="s">
        <v>54</v>
      </c>
      <c r="H27" s="33" t="s">
        <v>62</v>
      </c>
      <c r="I27" s="41"/>
    </row>
    <row r="28" ht="95" customHeight="1" spans="1:9">
      <c r="A28" s="16">
        <v>5</v>
      </c>
      <c r="B28" s="16"/>
      <c r="C28" s="17" t="s">
        <v>15</v>
      </c>
      <c r="D28" s="18">
        <v>8.71</v>
      </c>
      <c r="E28" s="30" t="s">
        <v>63</v>
      </c>
      <c r="F28" s="31" t="s">
        <v>14</v>
      </c>
      <c r="G28" s="31" t="s">
        <v>54</v>
      </c>
      <c r="H28" s="37" t="s">
        <v>64</v>
      </c>
      <c r="I28" s="41"/>
    </row>
    <row r="29" ht="35" customHeight="1" spans="1:9">
      <c r="A29" s="10" t="s">
        <v>65</v>
      </c>
      <c r="B29" s="10" t="s">
        <v>66</v>
      </c>
      <c r="C29" s="15"/>
      <c r="D29" s="22">
        <f>SUM(D30:D37)</f>
        <v>312.32</v>
      </c>
      <c r="E29" s="16"/>
      <c r="F29" s="10"/>
      <c r="G29" s="10"/>
      <c r="H29" s="29"/>
      <c r="I29" s="40"/>
    </row>
    <row r="30" ht="84" customHeight="1" spans="1:9">
      <c r="A30" s="16">
        <v>1</v>
      </c>
      <c r="B30" s="16" t="s">
        <v>67</v>
      </c>
      <c r="C30" s="17" t="s">
        <v>15</v>
      </c>
      <c r="D30" s="18">
        <v>46.48</v>
      </c>
      <c r="E30" s="30" t="s">
        <v>68</v>
      </c>
      <c r="F30" s="31" t="s">
        <v>14</v>
      </c>
      <c r="G30" s="31" t="s">
        <v>67</v>
      </c>
      <c r="H30" s="33" t="s">
        <v>69</v>
      </c>
      <c r="I30" s="41"/>
    </row>
    <row r="31" ht="53" customHeight="1" spans="1:9">
      <c r="A31" s="16">
        <v>2</v>
      </c>
      <c r="B31" s="16"/>
      <c r="C31" s="17" t="s">
        <v>15</v>
      </c>
      <c r="D31" s="18">
        <v>14.29</v>
      </c>
      <c r="E31" s="30" t="s">
        <v>70</v>
      </c>
      <c r="F31" s="31" t="s">
        <v>14</v>
      </c>
      <c r="G31" s="31" t="s">
        <v>67</v>
      </c>
      <c r="H31" s="33" t="s">
        <v>71</v>
      </c>
      <c r="I31" s="41"/>
    </row>
    <row r="32" ht="149" customHeight="1" spans="1:9">
      <c r="A32" s="16">
        <v>3</v>
      </c>
      <c r="B32" s="16"/>
      <c r="C32" s="17" t="s">
        <v>15</v>
      </c>
      <c r="D32" s="18">
        <v>142.93</v>
      </c>
      <c r="E32" s="30" t="s">
        <v>72</v>
      </c>
      <c r="F32" s="31" t="s">
        <v>14</v>
      </c>
      <c r="G32" s="31" t="s">
        <v>67</v>
      </c>
      <c r="H32" s="33" t="s">
        <v>73</v>
      </c>
      <c r="I32" s="41"/>
    </row>
    <row r="33" ht="85" customHeight="1" spans="1:9">
      <c r="A33" s="16">
        <v>4</v>
      </c>
      <c r="B33" s="16"/>
      <c r="C33" s="17" t="s">
        <v>15</v>
      </c>
      <c r="D33" s="18">
        <v>10</v>
      </c>
      <c r="E33" s="30" t="s">
        <v>74</v>
      </c>
      <c r="F33" s="31" t="s">
        <v>14</v>
      </c>
      <c r="G33" s="31" t="s">
        <v>67</v>
      </c>
      <c r="H33" s="33" t="s">
        <v>75</v>
      </c>
      <c r="I33" s="41"/>
    </row>
    <row r="34" ht="85" customHeight="1" spans="1:9">
      <c r="A34" s="16">
        <v>5</v>
      </c>
      <c r="B34" s="16"/>
      <c r="C34" s="17" t="s">
        <v>15</v>
      </c>
      <c r="D34" s="18">
        <v>10</v>
      </c>
      <c r="E34" s="30" t="s">
        <v>76</v>
      </c>
      <c r="F34" s="31" t="s">
        <v>14</v>
      </c>
      <c r="G34" s="31" t="s">
        <v>67</v>
      </c>
      <c r="H34" s="33" t="s">
        <v>77</v>
      </c>
      <c r="I34" s="41"/>
    </row>
    <row r="35" ht="85" customHeight="1" spans="1:9">
      <c r="A35" s="16">
        <v>6</v>
      </c>
      <c r="B35" s="16"/>
      <c r="C35" s="17" t="s">
        <v>15</v>
      </c>
      <c r="D35" s="18">
        <v>14.29</v>
      </c>
      <c r="E35" s="30" t="s">
        <v>78</v>
      </c>
      <c r="F35" s="31" t="s">
        <v>14</v>
      </c>
      <c r="G35" s="31" t="s">
        <v>67</v>
      </c>
      <c r="H35" s="33" t="s">
        <v>79</v>
      </c>
      <c r="I35" s="41"/>
    </row>
    <row r="36" ht="85" customHeight="1" spans="1:9">
      <c r="A36" s="16">
        <v>7</v>
      </c>
      <c r="B36" s="16"/>
      <c r="C36" s="17" t="s">
        <v>15</v>
      </c>
      <c r="D36" s="18">
        <v>64.33</v>
      </c>
      <c r="E36" s="30" t="s">
        <v>80</v>
      </c>
      <c r="F36" s="31" t="s">
        <v>14</v>
      </c>
      <c r="G36" s="31" t="s">
        <v>67</v>
      </c>
      <c r="H36" s="33" t="s">
        <v>81</v>
      </c>
      <c r="I36" s="41"/>
    </row>
    <row r="37" ht="85" customHeight="1" spans="1:9">
      <c r="A37" s="16">
        <v>8</v>
      </c>
      <c r="B37" s="16"/>
      <c r="C37" s="17" t="s">
        <v>15</v>
      </c>
      <c r="D37" s="18">
        <v>10</v>
      </c>
      <c r="E37" s="30" t="s">
        <v>82</v>
      </c>
      <c r="F37" s="31" t="s">
        <v>14</v>
      </c>
      <c r="G37" s="31" t="s">
        <v>67</v>
      </c>
      <c r="H37" s="33" t="s">
        <v>83</v>
      </c>
      <c r="I37" s="41"/>
    </row>
    <row r="38" ht="35" customHeight="1" spans="1:9">
      <c r="A38" s="10" t="s">
        <v>84</v>
      </c>
      <c r="B38" s="10" t="s">
        <v>85</v>
      </c>
      <c r="C38" s="15"/>
      <c r="D38" s="21">
        <f>SUM(D39:D41)</f>
        <v>99.76</v>
      </c>
      <c r="E38" s="10"/>
      <c r="F38" s="10"/>
      <c r="G38" s="10"/>
      <c r="H38" s="29"/>
      <c r="I38" s="40"/>
    </row>
    <row r="39" ht="75" customHeight="1" spans="1:9">
      <c r="A39" s="16">
        <v>1</v>
      </c>
      <c r="B39" s="16" t="s">
        <v>86</v>
      </c>
      <c r="C39" s="17" t="s">
        <v>15</v>
      </c>
      <c r="D39" s="18">
        <v>15.98</v>
      </c>
      <c r="E39" s="38" t="s">
        <v>87</v>
      </c>
      <c r="F39" s="31" t="s">
        <v>14</v>
      </c>
      <c r="G39" s="31" t="s">
        <v>86</v>
      </c>
      <c r="H39" s="33" t="s">
        <v>88</v>
      </c>
      <c r="I39" s="41"/>
    </row>
    <row r="40" ht="71" customHeight="1" spans="1:9">
      <c r="A40" s="16">
        <v>2</v>
      </c>
      <c r="B40" s="16"/>
      <c r="C40" s="17" t="s">
        <v>15</v>
      </c>
      <c r="D40" s="18">
        <v>14.2</v>
      </c>
      <c r="E40" s="38" t="s">
        <v>89</v>
      </c>
      <c r="F40" s="31" t="s">
        <v>14</v>
      </c>
      <c r="G40" s="31" t="s">
        <v>86</v>
      </c>
      <c r="H40" s="33" t="s">
        <v>90</v>
      </c>
      <c r="I40" s="41"/>
    </row>
    <row r="41" ht="79" customHeight="1" spans="1:9">
      <c r="A41" s="16">
        <v>3</v>
      </c>
      <c r="B41" s="16"/>
      <c r="C41" s="17" t="s">
        <v>15</v>
      </c>
      <c r="D41" s="18">
        <v>69.58</v>
      </c>
      <c r="E41" s="38" t="s">
        <v>91</v>
      </c>
      <c r="F41" s="31" t="s">
        <v>14</v>
      </c>
      <c r="G41" s="31" t="s">
        <v>86</v>
      </c>
      <c r="H41" s="33" t="s">
        <v>92</v>
      </c>
      <c r="I41" s="41"/>
    </row>
    <row r="42" ht="35" customHeight="1" spans="1:9">
      <c r="A42" s="10" t="s">
        <v>93</v>
      </c>
      <c r="B42" s="10" t="s">
        <v>94</v>
      </c>
      <c r="C42" s="15"/>
      <c r="D42" s="21">
        <f>SUM(D43:D46)</f>
        <v>95.72</v>
      </c>
      <c r="E42" s="10"/>
      <c r="F42" s="10"/>
      <c r="G42" s="10"/>
      <c r="H42" s="29"/>
      <c r="I42" s="40"/>
    </row>
    <row r="43" ht="79" customHeight="1" spans="1:9">
      <c r="A43" s="16">
        <v>1</v>
      </c>
      <c r="B43" s="23" t="s">
        <v>95</v>
      </c>
      <c r="C43" s="17" t="s">
        <v>15</v>
      </c>
      <c r="D43" s="18">
        <v>27</v>
      </c>
      <c r="E43" s="30" t="s">
        <v>96</v>
      </c>
      <c r="F43" s="31" t="s">
        <v>14</v>
      </c>
      <c r="G43" s="31" t="s">
        <v>95</v>
      </c>
      <c r="H43" s="33" t="s">
        <v>97</v>
      </c>
      <c r="I43" s="40"/>
    </row>
    <row r="44" ht="79" customHeight="1" spans="1:9">
      <c r="A44" s="16">
        <v>2</v>
      </c>
      <c r="B44" s="24"/>
      <c r="C44" s="17" t="s">
        <v>15</v>
      </c>
      <c r="D44" s="18">
        <v>42.5</v>
      </c>
      <c r="E44" s="30" t="s">
        <v>98</v>
      </c>
      <c r="F44" s="31" t="s">
        <v>14</v>
      </c>
      <c r="G44" s="31" t="s">
        <v>95</v>
      </c>
      <c r="H44" s="33" t="s">
        <v>99</v>
      </c>
      <c r="I44" s="40"/>
    </row>
    <row r="45" ht="79" customHeight="1" spans="1:9">
      <c r="A45" s="16">
        <v>3</v>
      </c>
      <c r="B45" s="24"/>
      <c r="C45" s="17" t="s">
        <v>15</v>
      </c>
      <c r="D45" s="18">
        <v>13.11</v>
      </c>
      <c r="E45" s="30" t="s">
        <v>100</v>
      </c>
      <c r="F45" s="31" t="s">
        <v>14</v>
      </c>
      <c r="G45" s="31" t="s">
        <v>95</v>
      </c>
      <c r="H45" s="33" t="s">
        <v>101</v>
      </c>
      <c r="I45" s="40"/>
    </row>
    <row r="46" ht="80" customHeight="1" spans="1:9">
      <c r="A46" s="16">
        <v>4</v>
      </c>
      <c r="B46" s="25"/>
      <c r="C46" s="17" t="s">
        <v>15</v>
      </c>
      <c r="D46" s="18">
        <v>13.11</v>
      </c>
      <c r="E46" s="30" t="s">
        <v>102</v>
      </c>
      <c r="F46" s="31" t="s">
        <v>14</v>
      </c>
      <c r="G46" s="31" t="s">
        <v>95</v>
      </c>
      <c r="H46" s="33" t="s">
        <v>101</v>
      </c>
      <c r="I46" s="41"/>
    </row>
    <row r="47" ht="35" customHeight="1" spans="1:9">
      <c r="A47" s="10" t="s">
        <v>103</v>
      </c>
      <c r="B47" s="10" t="s">
        <v>104</v>
      </c>
      <c r="C47" s="15"/>
      <c r="D47" s="21">
        <f>SUM(D48:D50)</f>
        <v>192.73</v>
      </c>
      <c r="E47" s="10"/>
      <c r="F47" s="10"/>
      <c r="G47" s="10"/>
      <c r="H47" s="29"/>
      <c r="I47" s="40"/>
    </row>
    <row r="48" ht="122" customHeight="1" spans="1:9">
      <c r="A48" s="16">
        <v>1</v>
      </c>
      <c r="B48" s="16" t="s">
        <v>105</v>
      </c>
      <c r="C48" s="17" t="s">
        <v>15</v>
      </c>
      <c r="D48" s="18">
        <v>102.79</v>
      </c>
      <c r="E48" s="30" t="s">
        <v>106</v>
      </c>
      <c r="F48" s="31" t="s">
        <v>14</v>
      </c>
      <c r="G48" s="31" t="s">
        <v>105</v>
      </c>
      <c r="H48" s="33" t="s">
        <v>107</v>
      </c>
      <c r="I48" s="41"/>
    </row>
    <row r="49" ht="83" customHeight="1" spans="1:9">
      <c r="A49" s="16">
        <v>2</v>
      </c>
      <c r="B49" s="16"/>
      <c r="C49" s="17" t="s">
        <v>15</v>
      </c>
      <c r="D49" s="18">
        <v>64.24</v>
      </c>
      <c r="E49" s="30" t="s">
        <v>108</v>
      </c>
      <c r="F49" s="31" t="s">
        <v>14</v>
      </c>
      <c r="G49" s="31" t="s">
        <v>105</v>
      </c>
      <c r="H49" s="33" t="s">
        <v>109</v>
      </c>
      <c r="I49" s="41"/>
    </row>
    <row r="50" ht="83" customHeight="1" spans="1:9">
      <c r="A50" s="16">
        <v>3</v>
      </c>
      <c r="B50" s="16"/>
      <c r="C50" s="17" t="s">
        <v>15</v>
      </c>
      <c r="D50" s="18">
        <v>25.7</v>
      </c>
      <c r="E50" s="30" t="s">
        <v>110</v>
      </c>
      <c r="F50" s="31" t="s">
        <v>14</v>
      </c>
      <c r="G50" s="31" t="s">
        <v>105</v>
      </c>
      <c r="H50" s="33" t="s">
        <v>111</v>
      </c>
      <c r="I50" s="41"/>
    </row>
  </sheetData>
  <autoFilter ref="A4:I50">
    <extLst/>
  </autoFilter>
  <mergeCells count="26">
    <mergeCell ref="A1:I1"/>
    <mergeCell ref="A5:C5"/>
    <mergeCell ref="B6:C6"/>
    <mergeCell ref="B20:C20"/>
    <mergeCell ref="B23:C23"/>
    <mergeCell ref="B29:C29"/>
    <mergeCell ref="B38:C38"/>
    <mergeCell ref="B42:C42"/>
    <mergeCell ref="B47:C47"/>
    <mergeCell ref="A3:A4"/>
    <mergeCell ref="B3:B4"/>
    <mergeCell ref="B7:B19"/>
    <mergeCell ref="B21:B22"/>
    <mergeCell ref="B24:B28"/>
    <mergeCell ref="B30:B37"/>
    <mergeCell ref="B39:B41"/>
    <mergeCell ref="B43:B46"/>
    <mergeCell ref="B48:B50"/>
    <mergeCell ref="C3:C4"/>
    <mergeCell ref="D3:D4"/>
    <mergeCell ref="D16:D17"/>
    <mergeCell ref="E3:E4"/>
    <mergeCell ref="F3:F4"/>
    <mergeCell ref="G3:G4"/>
    <mergeCell ref="H3:H4"/>
    <mergeCell ref="I3:I4"/>
  </mergeCells>
  <pageMargins left="0.700694444444445" right="0.700694444444445" top="0.751388888888889" bottom="0.751388888888889" header="0.298611111111111" footer="0.298611111111111"/>
  <pageSetup paperSize="9" scale="5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HP</Company>
  <Application>Microsoft Excel</Application>
  <HeadingPairs>
    <vt:vector size="2" baseType="variant">
      <vt:variant>
        <vt:lpstr>工作表</vt:lpstr>
      </vt:variant>
      <vt:variant>
        <vt:i4>1</vt:i4>
      </vt:variant>
    </vt:vector>
  </HeadingPairs>
  <TitlesOfParts>
    <vt:vector size="1" baseType="lpstr">
      <vt:lpstr>2025年江门市水利工程前期工作补助资金任务清单、资金安排计划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陈洁</dc:creator>
  <cp:lastModifiedBy>卢祖恩</cp:lastModifiedBy>
  <dcterms:created xsi:type="dcterms:W3CDTF">2022-10-18T14:37:00Z</dcterms:created>
  <dcterms:modified xsi:type="dcterms:W3CDTF">2025-08-22T14:39:35Z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2052-11.8.2.11961</vt:lpwstr>
  </property>
  <property fmtid="{D5CDD505-2E9C-101B-9397-08002B2CF9AE}" pid="3" name="ICV">
    <vt:lpwstr>D9F5090C55C64A72A58ABC7CBE7F9207</vt:lpwstr>
  </property>
</Properties>
</file>